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<sst xmlns="http://schemas.openxmlformats.org/spreadsheetml/2006/main" count="186" uniqueCount="93">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</sst>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7202578"/>
        <c:axId val="66387747"/>
      </c:lineChart>
      <c:catAx>
        <c:axId val="372025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87747"/>
        <c:crosses val="autoZero"/>
        <c:auto val="0"/>
        <c:lblOffset val="100"/>
        <c:tickLblSkip val="1"/>
        <c:noMultiLvlLbl val="0"/>
      </c:catAx>
      <c:valAx>
        <c:axId val="663877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2025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0618812"/>
        <c:axId val="8698397"/>
      </c:lineChart>
      <c:catAx>
        <c:axId val="606188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98397"/>
        <c:crosses val="autoZero"/>
        <c:auto val="0"/>
        <c:lblOffset val="100"/>
        <c:tickLblSkip val="1"/>
        <c:noMultiLvlLbl val="0"/>
      </c:catAx>
      <c:valAx>
        <c:axId val="86983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1881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1176710"/>
        <c:axId val="33481527"/>
      </c:lineChart>
      <c:catAx>
        <c:axId val="111767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81527"/>
        <c:crosses val="autoZero"/>
        <c:auto val="0"/>
        <c:lblOffset val="100"/>
        <c:tickLblSkip val="1"/>
        <c:noMultiLvlLbl val="0"/>
      </c:catAx>
      <c:valAx>
        <c:axId val="334815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767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2898288"/>
        <c:axId val="27649137"/>
      </c:lineChart>
      <c:catAx>
        <c:axId val="328982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49137"/>
        <c:crosses val="autoZero"/>
        <c:auto val="0"/>
        <c:lblOffset val="100"/>
        <c:tickLblSkip val="1"/>
        <c:noMultiLvlLbl val="0"/>
      </c:catAx>
      <c:valAx>
        <c:axId val="276491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9828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7515642"/>
        <c:axId val="24987595"/>
      </c:bar3D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15642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3561764"/>
        <c:axId val="10729285"/>
      </c:bar3D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729285"/>
        <c:crosses val="autoZero"/>
        <c:auto val="1"/>
        <c:lblOffset val="100"/>
        <c:tickLblSkip val="1"/>
        <c:noMultiLvlLbl val="0"/>
      </c:catAx>
      <c:valAx>
        <c:axId val="10729285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61764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419 761,75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+1 772,6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+ 2 344,7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90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2">
        <v>1</v>
      </c>
      <c r="V5" s="133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2">
        <v>0</v>
      </c>
      <c r="V9" s="133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2">
        <v>0</v>
      </c>
      <c r="V10" s="133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2">
        <v>0</v>
      </c>
      <c r="V11" s="133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2">
        <v>0</v>
      </c>
      <c r="V12" s="133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2">
        <v>0</v>
      </c>
      <c r="V17" s="133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2">
        <v>0</v>
      </c>
      <c r="V20" s="133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2">
        <v>1</v>
      </c>
      <c r="V22" s="133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38">
        <f>SUM(U4:U22)</f>
        <v>2</v>
      </c>
      <c r="V23" s="139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42856</v>
      </c>
      <c r="S28" s="144">
        <v>102.57358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42856</v>
      </c>
      <c r="S38" s="143">
        <v>94413.13370999995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1">
      <selection activeCell="B54" sqref="B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91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92</v>
      </c>
      <c r="P27" s="163"/>
    </row>
    <row r="28" spans="1:16" ht="30.75" customHeight="1">
      <c r="A28" s="153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квітень!S38</f>
        <v>94413.13370999995</v>
      </c>
      <c r="B29" s="49">
        <v>8430</v>
      </c>
      <c r="C29" s="49">
        <v>302.92</v>
      </c>
      <c r="D29" s="49">
        <v>0</v>
      </c>
      <c r="E29" s="49">
        <v>0.12</v>
      </c>
      <c r="F29" s="49">
        <v>8500</v>
      </c>
      <c r="G29" s="49">
        <v>1821.45</v>
      </c>
      <c r="H29" s="49">
        <v>4</v>
      </c>
      <c r="I29" s="49">
        <v>5</v>
      </c>
      <c r="J29" s="49"/>
      <c r="K29" s="49"/>
      <c r="L29" s="63">
        <f>H29+F29+D29+J29+B29</f>
        <v>16934</v>
      </c>
      <c r="M29" s="50">
        <f>C29+E29+G29+I29</f>
        <v>2129.4900000000002</v>
      </c>
      <c r="N29" s="51">
        <f>M29-L29</f>
        <v>-14804.51</v>
      </c>
      <c r="O29" s="164">
        <f>квітень!S28</f>
        <v>102.57358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223096.102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57826.16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73607.04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9746.31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36104.764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2187.702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9386.813000000002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419761.754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302.92</v>
      </c>
    </row>
    <row r="59" spans="1:3" ht="25.5">
      <c r="A59" s="83" t="s">
        <v>54</v>
      </c>
      <c r="B59" s="9">
        <f>D29</f>
        <v>0</v>
      </c>
      <c r="C59" s="9">
        <f>E29</f>
        <v>0.12</v>
      </c>
    </row>
    <row r="60" spans="1:3" ht="12.75">
      <c r="A60" s="83" t="s">
        <v>55</v>
      </c>
      <c r="B60" s="9">
        <f>F29</f>
        <v>8500</v>
      </c>
      <c r="C60" s="9">
        <f>G29</f>
        <v>1821.45</v>
      </c>
    </row>
    <row r="61" spans="1:3" ht="25.5">
      <c r="A61" s="83" t="s">
        <v>56</v>
      </c>
      <c r="B61" s="9">
        <f>H29</f>
        <v>4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2017-05-03T09:03:26Z</dcterms:modified>
  <cp:category/>
  <cp:version/>
  <cp:contentType/>
  <cp:contentStatus/>
</cp:coreProperties>
</file>